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<sst xmlns="http://schemas.openxmlformats.org/spreadsheetml/2006/main" count="36" uniqueCount="29">
  <si>
    <t>2025年9-11月份病死畜禽无害化处理明细及补贴资金统计表</t>
  </si>
  <si>
    <t>畜别</t>
  </si>
  <si>
    <t>时间</t>
  </si>
  <si>
    <t>来源于屠宰企业</t>
  </si>
  <si>
    <t>来源于养殖场（户）</t>
  </si>
  <si>
    <t>数量（只）</t>
  </si>
  <si>
    <t>补贴标准（元/只）</t>
  </si>
  <si>
    <t>补贴无害化处理场金额（元）</t>
  </si>
  <si>
    <t>养殖场（户）姓名</t>
  </si>
  <si>
    <t>数量</t>
  </si>
  <si>
    <t>养殖户补贴标准（元/只）</t>
  </si>
  <si>
    <t>养殖户补贴金额（元）</t>
  </si>
  <si>
    <t>无害化处理场补贴标准（元/只）</t>
  </si>
  <si>
    <t>无害化处理场补贴金额（元）</t>
  </si>
  <si>
    <t>病死禽</t>
  </si>
  <si>
    <t>9月份</t>
  </si>
  <si>
    <t>苏婧</t>
  </si>
  <si>
    <t>10月份</t>
  </si>
  <si>
    <t>张学锁</t>
  </si>
  <si>
    <t>闫保军</t>
  </si>
  <si>
    <t>11月份</t>
  </si>
  <si>
    <t>唐纪安</t>
  </si>
  <si>
    <t>合计</t>
  </si>
  <si>
    <t>病死牛</t>
  </si>
  <si>
    <t>永兴奶牛场</t>
  </si>
  <si>
    <t>苏增泊</t>
  </si>
  <si>
    <t>总计处理数量</t>
  </si>
  <si>
    <t>病死禽19242只，病死牛48头</t>
  </si>
  <si>
    <t>总计补贴资金（元）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</si>
</sst>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view="pageLayout" zoomScaleNormal="100" workbookViewId="0">
      <selection activeCell="J17" sqref="J17"/>
    </sheetView>
  </sheetViews>
  <sheetFormatPr defaultColWidth="9" defaultRowHeight="13.5"/>
  <cols>
    <col min="1" max="2" width="11.125" style="3" customWidth="1"/>
    <col min="3" max="3" width="10.2583333333333" style="3" customWidth="1"/>
    <col min="4" max="4" width="15.625" style="3" customWidth="1"/>
    <col min="5" max="5" width="17.625" style="3" customWidth="1"/>
    <col min="6" max="6" width="11.875" style="3" customWidth="1"/>
    <col min="7" max="7" width="8.375" style="3" customWidth="1"/>
    <col min="8" max="8" width="15.625" style="3" customWidth="1"/>
    <col min="9" max="9" width="10.375" style="3" customWidth="1"/>
    <col min="10" max="10" width="15" style="3" customWidth="1"/>
    <col min="11" max="11" width="12.7583333333333" style="3" customWidth="1"/>
    <col min="12" max="16384" width="9" style="3"/>
  </cols>
  <sheetData>
    <row r="1" s="1" customFormat="1" ht="54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35"/>
    </row>
    <row r="2" s="2" customFormat="1" ht="20.25" spans="1:11">
      <c r="A2" s="6" t="s">
        <v>1</v>
      </c>
      <c r="B2" s="6" t="s">
        <v>2</v>
      </c>
      <c r="C2" s="7" t="s">
        <v>3</v>
      </c>
      <c r="D2" s="8"/>
      <c r="E2" s="8"/>
      <c r="F2" s="7" t="s">
        <v>4</v>
      </c>
      <c r="G2" s="8"/>
      <c r="H2" s="8"/>
      <c r="I2" s="8"/>
      <c r="J2" s="8"/>
      <c r="K2" s="36"/>
    </row>
    <row r="3" s="2" customFormat="1" ht="35" customHeight="1" spans="1:11">
      <c r="A3" s="9"/>
      <c r="B3" s="9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13" t="s">
        <v>13</v>
      </c>
    </row>
    <row r="4" s="2" customFormat="1" ht="39" customHeight="1" spans="1:11">
      <c r="A4" s="10" t="s">
        <v>14</v>
      </c>
      <c r="B4" s="11" t="s">
        <v>15</v>
      </c>
      <c r="C4" s="12">
        <v>5360</v>
      </c>
      <c r="D4" s="13">
        <v>5.3</v>
      </c>
      <c r="E4" s="13">
        <v>28408</v>
      </c>
      <c r="F4" s="14" t="s">
        <v>16</v>
      </c>
      <c r="G4" s="12">
        <v>401</v>
      </c>
      <c r="H4" s="14">
        <v>1.7</v>
      </c>
      <c r="I4" s="12">
        <f>G4*1.7</f>
        <v>681.7</v>
      </c>
      <c r="J4" s="14">
        <v>3.6</v>
      </c>
      <c r="K4" s="12">
        <f>G4*3.6</f>
        <v>1443.6</v>
      </c>
    </row>
    <row r="5" s="2" customFormat="1" ht="36" customHeight="1" spans="1:11">
      <c r="A5" s="15"/>
      <c r="B5" s="16" t="s">
        <v>17</v>
      </c>
      <c r="C5" s="15">
        <v>5456</v>
      </c>
      <c r="D5" s="17">
        <v>5.3</v>
      </c>
      <c r="E5" s="17">
        <f>C5*D5</f>
        <v>28916.8</v>
      </c>
      <c r="F5" s="14" t="s">
        <v>18</v>
      </c>
      <c r="G5" s="18">
        <v>909</v>
      </c>
      <c r="H5" s="19">
        <v>1.7</v>
      </c>
      <c r="I5" s="18">
        <f>G5*1.7</f>
        <v>1545.3</v>
      </c>
      <c r="J5" s="19">
        <v>3.6</v>
      </c>
      <c r="K5" s="18">
        <f>G5*3.6</f>
        <v>3272.4</v>
      </c>
    </row>
    <row r="6" s="2" customFormat="1" ht="25" customHeight="1" spans="1:11">
      <c r="A6" s="15"/>
      <c r="B6" s="16"/>
      <c r="C6" s="15"/>
      <c r="D6" s="17"/>
      <c r="E6" s="17"/>
      <c r="F6" s="14" t="s">
        <v>19</v>
      </c>
      <c r="G6" s="19">
        <v>206</v>
      </c>
      <c r="H6" s="19">
        <v>1.7</v>
      </c>
      <c r="I6" s="18">
        <v>350.2</v>
      </c>
      <c r="J6" s="37">
        <v>3.6</v>
      </c>
      <c r="K6" s="18">
        <v>741.6</v>
      </c>
    </row>
    <row r="7" s="2" customFormat="1" ht="25" customHeight="1" spans="1:11">
      <c r="A7" s="15"/>
      <c r="B7" s="20" t="s">
        <v>20</v>
      </c>
      <c r="C7" s="21">
        <v>4896</v>
      </c>
      <c r="D7" s="21">
        <v>5.3</v>
      </c>
      <c r="E7" s="21">
        <v>25948.8</v>
      </c>
      <c r="F7" s="22" t="s">
        <v>21</v>
      </c>
      <c r="G7" s="22">
        <v>1412</v>
      </c>
      <c r="H7" s="22">
        <v>1.7</v>
      </c>
      <c r="I7" s="30">
        <f>G7*1.7</f>
        <v>2400.4</v>
      </c>
      <c r="J7" s="38">
        <v>3.6</v>
      </c>
      <c r="K7" s="30">
        <f>G7*3.6</f>
        <v>5083.2</v>
      </c>
    </row>
    <row r="8" s="2" customFormat="1" ht="25" customHeight="1" spans="1:11">
      <c r="A8" s="15"/>
      <c r="B8" s="23"/>
      <c r="C8" s="24"/>
      <c r="D8" s="24"/>
      <c r="E8" s="24"/>
      <c r="F8" s="22" t="s">
        <v>18</v>
      </c>
      <c r="G8" s="22">
        <v>602</v>
      </c>
      <c r="H8" s="22">
        <v>1.7</v>
      </c>
      <c r="I8" s="30">
        <f>G8*1.7</f>
        <v>1023.4</v>
      </c>
      <c r="J8" s="22">
        <v>3.6</v>
      </c>
      <c r="K8" s="30">
        <f>G8*3.6</f>
        <v>2167.2</v>
      </c>
    </row>
    <row r="9" s="2" customFormat="1" ht="25" customHeight="1" spans="1:11">
      <c r="A9" s="25" t="s">
        <v>22</v>
      </c>
      <c r="B9" s="26"/>
      <c r="C9" s="12">
        <f>SUM(C4:C8)</f>
        <v>15712</v>
      </c>
      <c r="D9" s="14">
        <v>5.3</v>
      </c>
      <c r="E9" s="13">
        <f>SUM(E4:E8)</f>
        <v>83273.6</v>
      </c>
      <c r="F9" s="27"/>
      <c r="G9" s="12">
        <f>SUM(G4:G8)</f>
        <v>3530</v>
      </c>
      <c r="H9" s="14">
        <v>1.7</v>
      </c>
      <c r="I9" s="12">
        <f>G9*1.7</f>
        <v>6001</v>
      </c>
      <c r="J9" s="39">
        <v>3.6</v>
      </c>
      <c r="K9" s="12">
        <f>G9*3.6</f>
        <v>12708</v>
      </c>
    </row>
    <row r="10" s="2" customFormat="1" ht="28" customHeight="1" spans="1:11">
      <c r="A10" s="10" t="s">
        <v>23</v>
      </c>
      <c r="B10" s="28" t="s">
        <v>15</v>
      </c>
      <c r="C10" s="27"/>
      <c r="D10" s="27"/>
      <c r="E10" s="27"/>
      <c r="F10" s="12" t="s">
        <v>24</v>
      </c>
      <c r="G10" s="12">
        <v>2</v>
      </c>
      <c r="H10" s="12">
        <v>250</v>
      </c>
      <c r="I10" s="12">
        <f>G10*250</f>
        <v>500</v>
      </c>
      <c r="J10" s="12">
        <v>550</v>
      </c>
      <c r="K10" s="12">
        <f>G10*550</f>
        <v>1100</v>
      </c>
    </row>
    <row r="11" s="2" customFormat="1" ht="25" customHeight="1" spans="1:11">
      <c r="A11" s="15"/>
      <c r="B11" s="12" t="s">
        <v>17</v>
      </c>
      <c r="C11" s="27"/>
      <c r="D11" s="27"/>
      <c r="E11" s="27"/>
      <c r="F11" s="12" t="s">
        <v>24</v>
      </c>
      <c r="G11" s="12">
        <v>21</v>
      </c>
      <c r="H11" s="12">
        <v>250</v>
      </c>
      <c r="I11" s="12">
        <f>G11*250</f>
        <v>5250</v>
      </c>
      <c r="J11" s="12">
        <v>550</v>
      </c>
      <c r="K11" s="12">
        <f>G11*550</f>
        <v>11550</v>
      </c>
    </row>
    <row r="12" s="2" customFormat="1" ht="25" customHeight="1" spans="1:11">
      <c r="A12" s="15"/>
      <c r="B12" s="20" t="s">
        <v>20</v>
      </c>
      <c r="C12" s="29"/>
      <c r="D12" s="29"/>
      <c r="E12" s="29"/>
      <c r="F12" s="30" t="s">
        <v>24</v>
      </c>
      <c r="G12" s="30">
        <v>23</v>
      </c>
      <c r="H12" s="30">
        <v>250</v>
      </c>
      <c r="I12" s="30">
        <f>G12*250</f>
        <v>5750</v>
      </c>
      <c r="J12" s="30">
        <v>550</v>
      </c>
      <c r="K12" s="30">
        <f>G12*550</f>
        <v>12650</v>
      </c>
    </row>
    <row r="13" s="2" customFormat="1" ht="25" customHeight="1" spans="1:11">
      <c r="A13" s="18"/>
      <c r="B13" s="31"/>
      <c r="C13" s="29"/>
      <c r="D13" s="29"/>
      <c r="E13" s="29"/>
      <c r="F13" s="30" t="s">
        <v>25</v>
      </c>
      <c r="G13" s="30">
        <v>2</v>
      </c>
      <c r="H13" s="30">
        <v>250</v>
      </c>
      <c r="I13" s="30">
        <f>G13*250</f>
        <v>500</v>
      </c>
      <c r="J13" s="30">
        <v>550</v>
      </c>
      <c r="K13" s="30">
        <f>G13*550</f>
        <v>1100</v>
      </c>
    </row>
    <row r="14" s="2" customFormat="1" ht="25" customHeight="1" spans="1:11">
      <c r="A14" s="12" t="s">
        <v>22</v>
      </c>
      <c r="B14" s="27"/>
      <c r="C14" s="27"/>
      <c r="D14" s="27"/>
      <c r="E14" s="27"/>
      <c r="F14" s="27"/>
      <c r="G14" s="12">
        <f>SUM(G10:G13)</f>
        <v>48</v>
      </c>
      <c r="H14" s="27"/>
      <c r="I14" s="12">
        <f>SUM(I10:I13)</f>
        <v>12000</v>
      </c>
      <c r="J14" s="27"/>
      <c r="K14" s="12">
        <f>SUM(K10:K13)</f>
        <v>26400</v>
      </c>
    </row>
    <row r="15" s="2" customFormat="1" ht="25" customHeight="1" spans="1:11">
      <c r="A15" s="32" t="s">
        <v>26</v>
      </c>
      <c r="B15" s="33"/>
      <c r="C15" s="34" t="s">
        <v>27</v>
      </c>
      <c r="D15" s="34"/>
      <c r="E15" s="34"/>
      <c r="F15" s="13" t="s">
        <v>28</v>
      </c>
      <c r="G15" s="34">
        <v>140382.6</v>
      </c>
      <c r="H15" s="34"/>
      <c r="I15" s="34"/>
      <c r="J15" s="34"/>
      <c r="K15" s="40"/>
    </row>
  </sheetData>
  <mergeCells count="19">
    <mergeCell ref="A1:K1"/>
    <mergeCell ref="C2:E2"/>
    <mergeCell ref="F2:K2"/>
    <mergeCell ref="A9:B9"/>
    <mergeCell ref="C15:E15"/>
    <mergeCell ref="G15:K15"/>
    <mergeCell ref="A2:A3"/>
    <mergeCell ref="A4:A8"/>
    <mergeCell ref="A10:A13"/>
    <mergeCell ref="B2:B3"/>
    <mergeCell ref="B5:B6"/>
    <mergeCell ref="B7:B8"/>
    <mergeCell ref="B12:B13"/>
    <mergeCell ref="C5:C6"/>
    <mergeCell ref="C7:C8"/>
    <mergeCell ref="D5:D6"/>
    <mergeCell ref="D7:D8"/>
    <mergeCell ref="E5:E6"/>
    <mergeCell ref="E7:E8"/>
  </mergeCells>
  <pageMargins left="0.751388888888889" right="0.751388888888889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无语</cp:lastModifiedBy>
  <dcterms:created xsi:type="dcterms:W3CDTF">2021-05-25T11:29:00Z</dcterms:created>
  <dcterms:modified xsi:type="dcterms:W3CDTF">2025-12-03T02:39:38Z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A8BC67D692CF4C7B80EC4B1C3BF34AD1_13</vt:lpwstr>
  </property>
  <property fmtid="{D5CDD505-2E9C-101B-9397-08002B2CF9AE}" pid="3" name="KSOProductBuildVer">
    <vt:lpwstr>2052-11.8.2.12195</vt:lpwstr>
  </property>
</Properties>
</file>