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<sst xmlns="http://schemas.openxmlformats.org/spreadsheetml/2006/main" count="28" uniqueCount="26">
  <si>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2022年8-9月份病死畜禽无害化处理明细及补贴资金统计表</t>
  </si>
  <si>
    <t>畜别</t>
  </si>
  <si>
    <t>时间</t>
  </si>
  <si>
    <t>来源于屠宰企业</t>
  </si>
  <si>
    <t>来源于养殖场（户）</t>
  </si>
  <si>
    <t>数量（只）</t>
  </si>
  <si>
    <t>补贴标准（元/只）</t>
  </si>
  <si>
    <t>补贴无害化处理场金额（元）</t>
  </si>
  <si>
    <t>养殖场（户）姓名</t>
  </si>
  <si>
    <t>数量</t>
  </si>
  <si>
    <t>养殖户补贴标准（元/只）</t>
  </si>
  <si>
    <t>养殖户补贴金额（元）</t>
  </si>
  <si>
    <t>无害化处理场补贴标准（元/只）</t>
  </si>
  <si>
    <t>无害化处理场补贴金额（元）</t>
  </si>
  <si>
    <t>病死禽</t>
  </si>
  <si>
    <t>8月份</t>
  </si>
  <si>
    <t>张学锁</t>
  </si>
  <si>
    <t>9月份</t>
  </si>
  <si>
    <t>李新珂</t>
  </si>
  <si>
    <t xml:space="preserve">清河县晓旭家庭农场
</t>
  </si>
  <si>
    <t>合计</t>
  </si>
  <si>
    <t>病死牛</t>
  </si>
  <si>
    <t>永兴奶牛场</t>
  </si>
  <si>
    <t>总计处理数量</t>
  </si>
  <si>
    <t>病死禽13101只，病死牛9头</t>
  </si>
  <si>
    <t>总计补贴资金（元）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</si>
</sst>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view="pageLayout" zoomScaleNormal="100" workbookViewId="0">
      <selection activeCell="I15" sqref="I15"/>
    </sheetView>
  </sheetViews>
  <sheetFormatPr defaultColWidth="9" defaultRowHeight="13.5"/>
  <cols>
    <col min="1" max="2" width="11.125" style="3" customWidth="1"/>
    <col min="3" max="3" width="10.2583333333333" style="3" customWidth="1"/>
    <col min="4" max="4" width="15.625" style="3" customWidth="1"/>
    <col min="5" max="5" width="17.625" style="3" customWidth="1"/>
    <col min="6" max="6" width="11.875" style="3" customWidth="1"/>
    <col min="7" max="7" width="8.375" style="3" customWidth="1"/>
    <col min="8" max="8" width="15.625" style="3" customWidth="1"/>
    <col min="9" max="9" width="10.375" style="3" customWidth="1"/>
    <col min="10" max="10" width="15" style="3" customWidth="1"/>
    <col min="11" max="11" width="12.7583333333333" style="3" customWidth="1"/>
    <col min="12" max="16384" width="9" style="3"/>
  </cols>
  <sheetData>
    <row r="1" s="1" customFormat="1" ht="54" customHeight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31"/>
    </row>
    <row r="2" s="2" customFormat="1" ht="20.25" spans="1:11">
      <c r="A2" s="6" t="s">
        <v>1</v>
      </c>
      <c r="B2" s="6" t="s">
        <v>2</v>
      </c>
      <c r="C2" s="7" t="s">
        <v>3</v>
      </c>
      <c r="D2" s="8"/>
      <c r="E2" s="8"/>
      <c r="F2" s="7" t="s">
        <v>4</v>
      </c>
      <c r="G2" s="8"/>
      <c r="H2" s="8"/>
      <c r="I2" s="8"/>
      <c r="J2" s="8"/>
      <c r="K2" s="8"/>
    </row>
    <row r="3" s="2" customFormat="1" ht="35" customHeight="1" spans="1:11">
      <c r="A3" s="9"/>
      <c r="B3" s="9"/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26" t="s">
        <v>13</v>
      </c>
    </row>
    <row r="4" s="2" customFormat="1" ht="20.25" spans="1:11">
      <c r="A4" s="10" t="s">
        <v>14</v>
      </c>
      <c r="B4" s="11" t="s">
        <v>15</v>
      </c>
      <c r="C4" s="12">
        <v>7260</v>
      </c>
      <c r="D4" s="12">
        <v>5.3</v>
      </c>
      <c r="E4" s="12">
        <f>C4*5.3</f>
        <v>38478</v>
      </c>
      <c r="F4" s="13" t="s">
        <v>16</v>
      </c>
      <c r="G4" s="7">
        <v>279</v>
      </c>
      <c r="H4" s="7">
        <v>1.7</v>
      </c>
      <c r="I4" s="13">
        <f>G4*1.7</f>
        <v>474.3</v>
      </c>
      <c r="J4" s="7">
        <v>3.6</v>
      </c>
      <c r="K4" s="13">
        <f>G4*3.6</f>
        <v>1004.4</v>
      </c>
    </row>
    <row r="5" s="2" customFormat="1" ht="20.25" spans="1:11">
      <c r="A5" s="10"/>
      <c r="B5" s="14"/>
      <c r="C5" s="15"/>
      <c r="D5" s="15"/>
      <c r="E5" s="15"/>
      <c r="F5" s="13"/>
      <c r="G5" s="7"/>
      <c r="H5" s="7"/>
      <c r="I5" s="13"/>
      <c r="J5" s="7"/>
      <c r="K5" s="13"/>
    </row>
    <row r="6" s="2" customFormat="1" ht="20.25" spans="1:11">
      <c r="A6" s="10"/>
      <c r="B6" s="16" t="s">
        <v>17</v>
      </c>
      <c r="C6" s="17">
        <v>3804</v>
      </c>
      <c r="D6" s="18">
        <v>5.3</v>
      </c>
      <c r="E6" s="18">
        <f>C6*5.3</f>
        <v>20161.2</v>
      </c>
      <c r="F6" s="13" t="s">
        <v>18</v>
      </c>
      <c r="G6" s="13">
        <v>684</v>
      </c>
      <c r="H6" s="13">
        <v>1.7</v>
      </c>
      <c r="I6" s="13">
        <f>G6*1.7</f>
        <v>1162.8</v>
      </c>
      <c r="J6" s="13">
        <v>3.6</v>
      </c>
      <c r="K6" s="13">
        <f>G6*3.6</f>
        <v>2462.4</v>
      </c>
    </row>
    <row r="7" s="2" customFormat="1" ht="42.75" spans="1:11">
      <c r="A7" s="10"/>
      <c r="B7" s="16"/>
      <c r="C7" s="19"/>
      <c r="D7" s="20"/>
      <c r="E7" s="20"/>
      <c r="F7" s="21" t="s">
        <v>19</v>
      </c>
      <c r="G7" s="13">
        <v>1074</v>
      </c>
      <c r="H7" s="22">
        <v>1.7</v>
      </c>
      <c r="I7" s="13">
        <v>1825.8</v>
      </c>
      <c r="J7" s="22">
        <v>3.6</v>
      </c>
      <c r="K7" s="13">
        <v>3866.4</v>
      </c>
    </row>
    <row r="8" s="2" customFormat="1" ht="20.25" spans="1:11">
      <c r="A8" s="23" t="s">
        <v>20</v>
      </c>
      <c r="B8" s="24"/>
      <c r="C8" s="13">
        <f>SUM(C4:C6)</f>
        <v>11064</v>
      </c>
      <c r="D8" s="25"/>
      <c r="E8" s="26">
        <f>SUM(E4:E6)</f>
        <v>58639.2</v>
      </c>
      <c r="F8" s="27"/>
      <c r="G8" s="13">
        <v>2037</v>
      </c>
      <c r="H8" s="27"/>
      <c r="I8" s="13">
        <v>3462.9</v>
      </c>
      <c r="J8" s="27"/>
      <c r="K8" s="13">
        <v>7333.2</v>
      </c>
    </row>
    <row r="9" s="2" customFormat="1" ht="20.25" spans="1:11">
      <c r="A9" s="13" t="s">
        <v>21</v>
      </c>
      <c r="B9" s="13" t="s">
        <v>15</v>
      </c>
      <c r="C9" s="27"/>
      <c r="D9" s="27"/>
      <c r="E9" s="27"/>
      <c r="F9" s="13" t="s">
        <v>22</v>
      </c>
      <c r="G9" s="13">
        <v>9</v>
      </c>
      <c r="H9" s="13">
        <v>250</v>
      </c>
      <c r="I9" s="13">
        <f>G9*250</f>
        <v>2250</v>
      </c>
      <c r="J9" s="13">
        <v>550</v>
      </c>
      <c r="K9" s="13">
        <f>G9*550</f>
        <v>4950</v>
      </c>
    </row>
    <row r="10" s="2" customFormat="1" ht="20.25" spans="1:11">
      <c r="A10" s="13" t="s">
        <v>20</v>
      </c>
      <c r="B10" s="13"/>
      <c r="C10" s="27"/>
      <c r="D10" s="27"/>
      <c r="E10" s="27"/>
      <c r="F10" s="27"/>
      <c r="G10" s="13">
        <v>9</v>
      </c>
      <c r="H10" s="27"/>
      <c r="I10" s="13">
        <f>SUM(I9:I9)</f>
        <v>2250</v>
      </c>
      <c r="J10" s="27"/>
      <c r="K10" s="13">
        <f>SUM(K9:K9)</f>
        <v>4950</v>
      </c>
    </row>
    <row r="11" s="2" customFormat="1" ht="24" spans="1:11">
      <c r="A11" s="28" t="s">
        <v>23</v>
      </c>
      <c r="B11" s="29"/>
      <c r="C11" s="30" t="s">
        <v>24</v>
      </c>
      <c r="D11" s="30"/>
      <c r="E11" s="30"/>
      <c r="F11" s="26" t="s">
        <v>25</v>
      </c>
      <c r="G11" s="30">
        <v>76635.3</v>
      </c>
      <c r="H11" s="30"/>
      <c r="I11" s="30"/>
      <c r="J11" s="30"/>
      <c r="K11" s="32"/>
    </row>
  </sheetData>
  <mergeCells count="17">
    <mergeCell ref="A1:K1"/>
    <mergeCell ref="C2:E2"/>
    <mergeCell ref="F2:K2"/>
    <mergeCell ref="A8:B8"/>
    <mergeCell ref="C11:E11"/>
    <mergeCell ref="G11:K11"/>
    <mergeCell ref="A2:A3"/>
    <mergeCell ref="A4:A7"/>
    <mergeCell ref="B2:B3"/>
    <mergeCell ref="B4:B5"/>
    <mergeCell ref="B6:B7"/>
    <mergeCell ref="C4:C5"/>
    <mergeCell ref="C6:C7"/>
    <mergeCell ref="D4:D5"/>
    <mergeCell ref="D6:D7"/>
    <mergeCell ref="E4:E5"/>
    <mergeCell ref="E6:E7"/>
  </mergeCells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2021-05-25T11:29:00Z</dcterms:created>
  <dcterms:modified xsi:type="dcterms:W3CDTF">2022-10-13T07:13:39Z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B49388A299F3408B869CDF917A4E8584</vt:lpwstr>
  </property>
  <property fmtid="{D5CDD505-2E9C-101B-9397-08002B2CF9AE}" pid="3" name="KSOProductBuildVer">
    <vt:lpwstr>2052-11.1.0.12358</vt:lpwstr>
  </property>
</Properties>
</file>